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<sst xmlns="http://schemas.openxmlformats.org/spreadsheetml/2006/main" count="27" uniqueCount="26">
  <si>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Eingabebereich</t>
  </si>
  <si>
    <t>ungenügend</t>
  </si>
  <si>
    <t>mangelhaft</t>
  </si>
  <si>
    <t>bis</t>
  </si>
  <si>
    <t>ergibt</t>
  </si>
  <si>
    <t>ausreichend</t>
  </si>
  <si>
    <t>befriedigend</t>
  </si>
  <si>
    <t>gut</t>
  </si>
  <si>
    <t>sehr gut</t>
  </si>
  <si>
    <t>Klesse</t>
  </si>
  <si>
    <t>Buch</t>
  </si>
  <si>
    <t>Pieper</t>
  </si>
  <si>
    <t>Möller</t>
  </si>
  <si>
    <t>Schmidt</t>
  </si>
  <si>
    <t>Stapel</t>
  </si>
  <si>
    <t>Temming</t>
  </si>
  <si>
    <t>Bethke</t>
  </si>
  <si>
    <t>Fortbildungsergebnisse COEWAG GmbH</t>
  </si>
  <si>
    <t>Name</t>
  </si>
  <si>
    <t>Punkte</t>
  </si>
  <si>
    <t>maximale Punkte:</t>
  </si>
  <si>
    <t>Prozent</t>
  </si>
  <si>
    <t>Note</t>
  </si>
  <si>
    <t>Notenspiegel</t>
  </si>
  <si>
    <t>Durchschnitt</t>
  </si>
  <si>
    <t>Ausgabebereich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</si>
</sst>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5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5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10" fontId="0" fillId="4" borderId="1" xfId="17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8" xfId="0" applyFill="1" applyBorder="1" applyAlignment="1">
      <alignment horizontal="center"/>
    </xf>
    <xf numFmtId="10" fontId="0" fillId="4" borderId="7" xfId="17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9" xfId="0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/>
    </xf>
    <xf numFmtId="0" fontId="0" fillId="4" borderId="6" xfId="0" applyFill="1" applyBorder="1" applyAlignment="1">
      <alignment/>
    </xf>
    <xf numFmtId="2" fontId="4" fillId="4" borderId="11" xfId="0" applyNumberFormat="1" applyFont="1" applyFill="1" applyBorder="1" applyAlignment="1">
      <alignment horizontal="center"/>
    </xf>
    <xf numFmtId="0" fontId="0" fillId="3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F20" sqref="F20"/>
    </sheetView>
  </sheetViews>
  <sheetFormatPr defaultColWidth="11.421875" defaultRowHeight="12.75"/>
  <cols>
    <col min="6" max="6" width="17.7109375" style="0" bestFit="1" customWidth="1"/>
    <col min="7" max="12" width="2.00390625" style="0" bestFit="1" customWidth="1"/>
  </cols>
  <sheetData>
    <row r="1" spans="1:2" ht="18">
      <c r="A1" s="1" t="s">
        <v>17</v>
      </c>
      <c r="B1" s="2"/>
    </row>
    <row r="3" spans="1:2" ht="15.75">
      <c r="A3" s="3" t="s">
        <v>0</v>
      </c>
      <c r="B3" s="2"/>
    </row>
    <row r="5" spans="1:6" ht="12.75">
      <c r="A5" s="4" t="s">
        <v>3</v>
      </c>
      <c r="B5" s="4" t="s">
        <v>4</v>
      </c>
      <c r="C5" s="4" t="s">
        <v>22</v>
      </c>
      <c r="F5" s="5" t="s">
        <v>20</v>
      </c>
    </row>
    <row r="6" spans="1:6" ht="12.75">
      <c r="A6" s="14">
        <v>0.3</v>
      </c>
      <c r="B6" s="15" t="s">
        <v>1</v>
      </c>
      <c r="C6" s="16">
        <v>6</v>
      </c>
      <c r="F6" s="17">
        <v>60</v>
      </c>
    </row>
    <row r="7" spans="1:3" ht="12.75">
      <c r="A7" s="14">
        <v>0.5</v>
      </c>
      <c r="B7" s="15" t="s">
        <v>2</v>
      </c>
      <c r="C7" s="16">
        <v>5</v>
      </c>
    </row>
    <row r="8" spans="1:3" ht="12.75">
      <c r="A8" s="14">
        <v>0.67</v>
      </c>
      <c r="B8" s="15" t="s">
        <v>5</v>
      </c>
      <c r="C8" s="16">
        <v>4</v>
      </c>
    </row>
    <row r="9" spans="1:3" ht="12.75">
      <c r="A9" s="14">
        <v>0.81</v>
      </c>
      <c r="B9" s="15" t="s">
        <v>6</v>
      </c>
      <c r="C9" s="16">
        <v>3</v>
      </c>
    </row>
    <row r="10" spans="1:3" ht="12.75">
      <c r="A10" s="14">
        <v>0.92</v>
      </c>
      <c r="B10" s="15" t="s">
        <v>7</v>
      </c>
      <c r="C10" s="16">
        <v>2</v>
      </c>
    </row>
    <row r="11" spans="1:3" ht="12.75">
      <c r="A11" s="14">
        <v>1</v>
      </c>
      <c r="B11" s="15" t="s">
        <v>8</v>
      </c>
      <c r="C11" s="16">
        <v>1</v>
      </c>
    </row>
    <row r="13" spans="1:2" ht="15.75">
      <c r="A13" s="3" t="s">
        <v>25</v>
      </c>
      <c r="B13" s="2"/>
    </row>
    <row r="14" spans="1:2" ht="13.5" thickBot="1">
      <c r="A14" s="2"/>
      <c r="B14" s="2"/>
    </row>
    <row r="15" spans="1:13" ht="12.75">
      <c r="A15" s="6" t="s">
        <v>18</v>
      </c>
      <c r="B15" s="7" t="s">
        <v>19</v>
      </c>
      <c r="C15" s="7" t="s">
        <v>21</v>
      </c>
      <c r="D15" s="10" t="s">
        <v>22</v>
      </c>
      <c r="E15" s="11"/>
      <c r="G15" s="12" t="s">
        <v>23</v>
      </c>
      <c r="H15" s="13"/>
      <c r="I15" s="13"/>
      <c r="J15" s="13"/>
      <c r="K15" s="13"/>
      <c r="L15" s="13"/>
      <c r="M15" s="8" t="s">
        <v>24</v>
      </c>
    </row>
    <row r="16" spans="1:13" ht="12.75">
      <c r="A16" s="18" t="s">
        <v>9</v>
      </c>
      <c r="B16" s="19">
        <v>52</v>
      </c>
      <c r="C16" s="22">
        <f>B16/$F$6</f>
        <v>0.8666666666666667</v>
      </c>
      <c r="D16" s="23" t="str">
        <f>IF(C16&lt;$A$6,$B$6,IF(C16&lt;$A$7,$B$7,IF(C16&lt;$A$8,$B$8,IF(C16&lt;$A$9,$B$9,IF(C16&lt;$A$10,$B$10,$B$11)))))</f>
        <v>gut</v>
      </c>
      <c r="E16" s="24">
        <f>IF(C16&lt;$A$6,$C$6,IF(C16&lt;$A$7,$C$7,IF(C16&lt;$A$8,$C$8,IF(C16&lt;$A$9,$C$9,IF(C16&lt;$A$10,$C$10,$C$11)))))</f>
        <v>2</v>
      </c>
      <c r="G16" s="31">
        <v>1</v>
      </c>
      <c r="H16" s="16">
        <v>2</v>
      </c>
      <c r="I16" s="16">
        <v>3</v>
      </c>
      <c r="J16" s="16">
        <v>4</v>
      </c>
      <c r="K16" s="16">
        <v>5</v>
      </c>
      <c r="L16" s="16">
        <v>6</v>
      </c>
      <c r="M16" s="28">
        <f>(G16*G17+H16*H17+I16*I17+J16*J17+K16*K17+L16*L17)/COUNT(E16:E23)</f>
        <v>3</v>
      </c>
    </row>
    <row r="17" spans="1:13" ht="13.5" thickBot="1">
      <c r="A17" s="18" t="s">
        <v>10</v>
      </c>
      <c r="B17" s="19">
        <v>48</v>
      </c>
      <c r="C17" s="22">
        <f aca="true" t="shared" si="0" ref="C17:C23">B17/$F$6</f>
        <v>0.8</v>
      </c>
      <c r="D17" s="23" t="str">
        <f aca="true" t="shared" si="1" ref="D17:D23">IF(C17&lt;$A$6,$B$6,IF(C17&lt;$A$7,$B$7,IF(C17&lt;$A$8,$B$8,IF(C17&lt;$A$9,$B$9,IF(C17&lt;$A$10,$B$10,$B$11)))))</f>
        <v>befriedigend</v>
      </c>
      <c r="E17" s="24">
        <f aca="true" t="shared" si="2" ref="E17:E23">IF(C17&lt;$A$6,$C$6,IF(C17&lt;$A$7,$C$7,IF(C17&lt;$A$8,$C$8,IF(C17&lt;$A$9,$C$9,IF(C17&lt;$A$10,$C$10,$C$11)))))</f>
        <v>3</v>
      </c>
      <c r="G17" s="29">
        <f>COUNTIF(E16:E23,1)</f>
        <v>1</v>
      </c>
      <c r="H17" s="26">
        <f>COUNTIF(E16:E23,2)</f>
        <v>2</v>
      </c>
      <c r="I17" s="26">
        <f>COUNTIF(E16:E23,3)</f>
        <v>3</v>
      </c>
      <c r="J17" s="26">
        <f>COUNTIF(E16:E23,4)</f>
        <v>1</v>
      </c>
      <c r="K17" s="26">
        <f>COUNTIF(E16:E23,5)</f>
        <v>0</v>
      </c>
      <c r="L17" s="26">
        <f>COUNTIF(E16:E23,6)</f>
        <v>1</v>
      </c>
      <c r="M17" s="30"/>
    </row>
    <row r="18" spans="1:5" ht="12.75">
      <c r="A18" s="18" t="s">
        <v>11</v>
      </c>
      <c r="B18" s="19">
        <v>59</v>
      </c>
      <c r="C18" s="22">
        <f t="shared" si="0"/>
        <v>0.9833333333333333</v>
      </c>
      <c r="D18" s="23" t="str">
        <f t="shared" si="1"/>
        <v>sehr gut</v>
      </c>
      <c r="E18" s="24">
        <f t="shared" si="2"/>
        <v>1</v>
      </c>
    </row>
    <row r="19" spans="1:6" ht="12.75">
      <c r="A19" s="18" t="s">
        <v>12</v>
      </c>
      <c r="B19" s="19">
        <v>13</v>
      </c>
      <c r="C19" s="22">
        <f t="shared" si="0"/>
        <v>0.21666666666666667</v>
      </c>
      <c r="D19" s="23" t="str">
        <f t="shared" si="1"/>
        <v>ungenügend</v>
      </c>
      <c r="E19" s="24">
        <f t="shared" si="2"/>
        <v>6</v>
      </c>
      <c r="F19" s="9"/>
    </row>
    <row r="20" spans="1:6" ht="12.75">
      <c r="A20" s="18" t="s">
        <v>13</v>
      </c>
      <c r="B20" s="19">
        <v>34</v>
      </c>
      <c r="C20" s="22">
        <f t="shared" si="0"/>
        <v>0.5666666666666667</v>
      </c>
      <c r="D20" s="23" t="str">
        <f t="shared" si="1"/>
        <v>ausreichend</v>
      </c>
      <c r="E20" s="24">
        <f t="shared" si="2"/>
        <v>4</v>
      </c>
      <c r="F20" s="9"/>
    </row>
    <row r="21" spans="1:5" ht="12.75">
      <c r="A21" s="18" t="s">
        <v>14</v>
      </c>
      <c r="B21" s="19">
        <v>42</v>
      </c>
      <c r="C21" s="22">
        <f t="shared" si="0"/>
        <v>0.7</v>
      </c>
      <c r="D21" s="23" t="str">
        <f t="shared" si="1"/>
        <v>befriedigend</v>
      </c>
      <c r="E21" s="24">
        <f t="shared" si="2"/>
        <v>3</v>
      </c>
    </row>
    <row r="22" spans="1:5" ht="12.75">
      <c r="A22" s="18" t="s">
        <v>15</v>
      </c>
      <c r="B22" s="19">
        <v>44</v>
      </c>
      <c r="C22" s="22">
        <f t="shared" si="0"/>
        <v>0.7333333333333333</v>
      </c>
      <c r="D22" s="23" t="str">
        <f t="shared" si="1"/>
        <v>befriedigend</v>
      </c>
      <c r="E22" s="24">
        <f t="shared" si="2"/>
        <v>3</v>
      </c>
    </row>
    <row r="23" spans="1:5" ht="13.5" thickBot="1">
      <c r="A23" s="20" t="s">
        <v>16</v>
      </c>
      <c r="B23" s="21">
        <v>51</v>
      </c>
      <c r="C23" s="25">
        <f t="shared" si="0"/>
        <v>0.85</v>
      </c>
      <c r="D23" s="26" t="str">
        <f t="shared" si="1"/>
        <v>gut</v>
      </c>
      <c r="E23" s="27">
        <f t="shared" si="2"/>
        <v>2</v>
      </c>
    </row>
  </sheetData>
  <mergeCells count="3">
    <mergeCell ref="D15:E15"/>
    <mergeCell ref="G15:L15"/>
    <mergeCell ref="M16:M17"/>
  </mergeCells>
  <printOptions gridLines="1" headings="1"/>
  <pageMargins left="0.31" right="0.24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2000-06-18T18:25:55Z</cp:lastPrinted>
  <dcterms:created xsi:type="dcterms:W3CDTF">2000-06-18T18:21:10Z</dcterms:created>
  <dcterms:modified xsi:type="dcterms:W3CDTF">2002-06-11T14:50:32Z</dcterms:modified>
  <cp:category/>
  <cp:version/>
  <cp:contentType/>
  <cp:contentStatus/>
</cp:coreProperties>
</file>