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20" windowHeight="7500" activeTab="0"/>
  </bookViews>
  <sheets>
    <sheet name="Tabelle1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/>
  <calcPr fullCalcOnLoad="1"/>
</workbook>
</file>

<file path=xl/sharedStrings.xml><?xml version="1.0" encoding="utf-8"?>
<sst xmlns="http://schemas.openxmlformats.org/spreadsheetml/2006/main" count="21" uniqueCount="21">
  <si>
    <t>Name</t>
  </si>
  <si>
    <t>Geburtsjahr</t>
  </si>
  <si>
    <t>Alter</t>
  </si>
  <si>
    <t>Beitrag</t>
  </si>
  <si>
    <t>Typ</t>
  </si>
  <si>
    <t>Krabbe</t>
  </si>
  <si>
    <t>Baumann</t>
  </si>
  <si>
    <t>Seizinger</t>
  </si>
  <si>
    <t>Effenberg</t>
  </si>
  <si>
    <t>Matthäus</t>
  </si>
  <si>
    <t>aktuelles Jahr:</t>
  </si>
  <si>
    <t>Jüngster Sportler:</t>
  </si>
  <si>
    <t>Ältester Sportler:</t>
  </si>
  <si>
    <t>Durchschnittsalter:</t>
  </si>
  <si>
    <t>Oldies</t>
  </si>
  <si>
    <t>Youngster</t>
  </si>
  <si>
    <t>Eingabe:</t>
  </si>
  <si>
    <t>Ausgabe</t>
  </si>
  <si>
    <t>Betriebssportgruppe COEWAG GmbH</t>
  </si>
  <si>
    <t>Beitrag &lt; 25</t>
  </si>
  <si>
    <t>Beitrag &gt;= 25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</si>
</sst>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]_-;\-* #,##0.00\ [$€]_-;_-* &quot;-&quot;??\ [$€]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2" borderId="5" xfId="0" applyFill="1" applyBorder="1" applyAlignment="1">
      <alignment/>
    </xf>
    <xf numFmtId="0" fontId="0" fillId="4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72" fontId="0" fillId="3" borderId="5" xfId="17" applyFill="1" applyBorder="1" applyAlignment="1">
      <alignment/>
    </xf>
    <xf numFmtId="172" fontId="0" fillId="4" borderId="5" xfId="17" applyFill="1" applyBorder="1" applyAlignment="1">
      <alignment horizontal="center"/>
    </xf>
    <xf numFmtId="172" fontId="0" fillId="4" borderId="7" xfId="17" applyFill="1" applyBorder="1" applyAlignment="1">
      <alignment horizontal="center"/>
    </xf>
    <xf numFmtId="0" fontId="0" fillId="4" borderId="9" xfId="0" applyFill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6.7109375" style="0" customWidth="1"/>
    <col min="2" max="2" width="10.57421875" style="0" customWidth="1"/>
    <col min="3" max="3" width="8.57421875" style="0" customWidth="1"/>
    <col min="4" max="4" width="16.57421875" style="0" customWidth="1"/>
    <col min="5" max="5" width="9.421875" style="0" customWidth="1"/>
  </cols>
  <sheetData>
    <row r="1" ht="18">
      <c r="A1" s="1" t="s">
        <v>18</v>
      </c>
    </row>
    <row r="3" ht="15.75">
      <c r="A3" s="19" t="s">
        <v>16</v>
      </c>
    </row>
    <row r="4" spans="1:2" ht="12.75">
      <c r="A4" s="10" t="s">
        <v>10</v>
      </c>
      <c r="B4" s="6">
        <v>2001</v>
      </c>
    </row>
    <row r="5" spans="1:2" ht="12.75">
      <c r="A5" s="10" t="s">
        <v>19</v>
      </c>
      <c r="B5" s="20">
        <v>40</v>
      </c>
    </row>
    <row r="6" spans="1:2" ht="12.75">
      <c r="A6" s="10" t="s">
        <v>20</v>
      </c>
      <c r="B6" s="20">
        <v>90</v>
      </c>
    </row>
    <row r="8" ht="16.5" thickBot="1">
      <c r="A8" s="18" t="s">
        <v>17</v>
      </c>
    </row>
    <row r="9" spans="1:5" ht="12.75">
      <c r="A9" s="2" t="s">
        <v>0</v>
      </c>
      <c r="B9" s="3" t="s">
        <v>1</v>
      </c>
      <c r="C9" s="3" t="s">
        <v>2</v>
      </c>
      <c r="D9" s="3" t="s">
        <v>3</v>
      </c>
      <c r="E9" s="4" t="s">
        <v>4</v>
      </c>
    </row>
    <row r="10" spans="1:5" ht="12.75">
      <c r="A10" s="5" t="s">
        <v>5</v>
      </c>
      <c r="B10" s="6">
        <v>1955</v>
      </c>
      <c r="C10" s="14">
        <f>$B$4-B10</f>
        <v>46</v>
      </c>
      <c r="D10" s="21">
        <f>IF(C10&lt;25,$B$5,$B$6)</f>
        <v>90</v>
      </c>
      <c r="E10" s="16" t="str">
        <f>IF(C10&lt;25,"Youngster","Oldie")</f>
        <v>Oldie</v>
      </c>
    </row>
    <row r="11" spans="1:5" ht="12.75">
      <c r="A11" s="5" t="s">
        <v>6</v>
      </c>
      <c r="B11" s="6">
        <v>1943</v>
      </c>
      <c r="C11" s="14">
        <f>$B$4-B11</f>
        <v>58</v>
      </c>
      <c r="D11" s="21">
        <f>IF(C11&lt;25,$B$5,$B$6)</f>
        <v>90</v>
      </c>
      <c r="E11" s="16" t="str">
        <f>IF(C11&lt;25,"Youngster","Oldie")</f>
        <v>Oldie</v>
      </c>
    </row>
    <row r="12" spans="1:5" ht="12.75">
      <c r="A12" s="5" t="s">
        <v>7</v>
      </c>
      <c r="B12" s="6">
        <v>1978</v>
      </c>
      <c r="C12" s="14">
        <f>$B$4-B12</f>
        <v>23</v>
      </c>
      <c r="D12" s="21">
        <f>IF(C12&lt;25,$B$5,$B$6)</f>
        <v>40</v>
      </c>
      <c r="E12" s="16" t="str">
        <f>IF(C12&lt;25,"Youngster","Oldie")</f>
        <v>Youngster</v>
      </c>
    </row>
    <row r="13" spans="1:5" ht="12.75">
      <c r="A13" s="5" t="s">
        <v>8</v>
      </c>
      <c r="B13" s="6">
        <v>1967</v>
      </c>
      <c r="C13" s="14">
        <f>$B$4-B13</f>
        <v>34</v>
      </c>
      <c r="D13" s="21">
        <f>IF(C13&lt;25,$B$5,$B$6)</f>
        <v>90</v>
      </c>
      <c r="E13" s="16" t="str">
        <f>IF(C13&lt;25,"Youngster","Oldie")</f>
        <v>Oldie</v>
      </c>
    </row>
    <row r="14" spans="1:5" ht="13.5" thickBot="1">
      <c r="A14" s="7" t="s">
        <v>9</v>
      </c>
      <c r="B14" s="8">
        <v>1982</v>
      </c>
      <c r="C14" s="15">
        <f>$B$4-B14</f>
        <v>19</v>
      </c>
      <c r="D14" s="22">
        <f>IF(C14&lt;25,$B$5,$B$6)</f>
        <v>40</v>
      </c>
      <c r="E14" s="17" t="str">
        <f>IF(C14&lt;25,"Youngster","Oldie")</f>
        <v>Youngster</v>
      </c>
    </row>
    <row r="15" ht="13.5" thickBot="1"/>
    <row r="16" spans="1:2" ht="12.75">
      <c r="A16" s="2" t="s">
        <v>11</v>
      </c>
      <c r="B16" s="11">
        <f>MIN(C10:C14)</f>
        <v>19</v>
      </c>
    </row>
    <row r="17" spans="1:2" ht="12.75">
      <c r="A17" s="12" t="s">
        <v>12</v>
      </c>
      <c r="B17" s="9">
        <f>MAX(C10:C14)</f>
        <v>58</v>
      </c>
    </row>
    <row r="18" spans="1:2" ht="12.75">
      <c r="A18" s="12" t="s">
        <v>13</v>
      </c>
      <c r="B18" s="9">
        <f>AVERAGE(C10:C14)</f>
        <v>36</v>
      </c>
    </row>
    <row r="19" spans="1:2" ht="12.75">
      <c r="A19" s="12" t="s">
        <v>14</v>
      </c>
      <c r="B19" s="9">
        <f>COUNTIF($E$10:$E$14,"Youngster")</f>
        <v>2</v>
      </c>
    </row>
    <row r="20" spans="1:2" ht="13.5" thickBot="1">
      <c r="A20" s="13" t="s">
        <v>15</v>
      </c>
      <c r="B20" s="23">
        <f>COUNTIF($E$10:$E$14,"Oldie")</f>
        <v>3</v>
      </c>
    </row>
  </sheetData>
  <printOptions gridLines="1" headings="1"/>
  <pageMargins left="0.34" right="0.3" top="1" bottom="1" header="0.4921259845" footer="0.4921259845"/>
  <pageSetup horizontalDpi="360" verticalDpi="36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1997-10-21T13:05:33Z</cp:lastPrinted>
  <dcterms:created xsi:type="dcterms:W3CDTF">1997-10-21T13:06:58Z</dcterms:created>
  <dcterms:modified xsi:type="dcterms:W3CDTF">2002-06-11T14:42:25Z</dcterms:modified>
  <cp:category/>
  <cp:version/>
  <cp:contentType/>
  <cp:contentStatus/>
</cp:coreProperties>
</file>